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reza\Downloads\"/>
    </mc:Choice>
  </mc:AlternateContent>
  <xr:revisionPtr revIDLastSave="0" documentId="13_ncr:1_{6D294161-0C1C-4623-BB97-6172038101B6}" xr6:coauthVersionLast="47" xr6:coauthVersionMax="47" xr10:uidLastSave="{00000000-0000-0000-0000-000000000000}"/>
  <bookViews>
    <workbookView xWindow="-28920" yWindow="-120" windowWidth="29040" windowHeight="15720" xr2:uid="{8303388F-C9B1-47A7-B731-EA8391EFFD3B}"/>
  </bookViews>
  <sheets>
    <sheet name="data" sheetId="1" r:id="rId1"/>
    <sheet name="metadata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4" i="1" l="1"/>
  <c r="O24" i="1" s="1"/>
  <c r="N25" i="1"/>
  <c r="O25" i="1" s="1"/>
  <c r="N26" i="1"/>
  <c r="O26" i="1" s="1"/>
  <c r="N3" i="1"/>
  <c r="O3" i="1" s="1"/>
  <c r="N4" i="1"/>
  <c r="O4" i="1" s="1"/>
  <c r="N5" i="1"/>
  <c r="O5" i="1" s="1"/>
  <c r="N6" i="1"/>
  <c r="O6" i="1" s="1"/>
  <c r="N7" i="1"/>
  <c r="O7" i="1" s="1"/>
  <c r="N8" i="1"/>
  <c r="O8" i="1" s="1"/>
  <c r="N9" i="1"/>
  <c r="O9" i="1" s="1"/>
  <c r="N10" i="1"/>
  <c r="O10" i="1" s="1"/>
  <c r="N11" i="1"/>
  <c r="O11" i="1" s="1"/>
  <c r="N12" i="1"/>
  <c r="O12" i="1" s="1"/>
  <c r="N13" i="1"/>
  <c r="O13" i="1" s="1"/>
  <c r="N14" i="1"/>
  <c r="O14" i="1" s="1"/>
  <c r="N15" i="1"/>
  <c r="O15" i="1" s="1"/>
  <c r="N16" i="1"/>
  <c r="O16" i="1" s="1"/>
  <c r="N17" i="1"/>
  <c r="O17" i="1" s="1"/>
  <c r="N18" i="1"/>
  <c r="O18" i="1" s="1"/>
  <c r="N19" i="1"/>
  <c r="O19" i="1" s="1"/>
  <c r="N20" i="1"/>
  <c r="O20" i="1" s="1"/>
  <c r="N21" i="1"/>
  <c r="O21" i="1" s="1"/>
  <c r="N22" i="1"/>
  <c r="O22" i="1" s="1"/>
  <c r="N23" i="1"/>
  <c r="O23" i="1" s="1"/>
  <c r="N2" i="1"/>
  <c r="O2" i="1" s="1"/>
  <c r="M2" i="1"/>
  <c r="L2" i="1"/>
</calcChain>
</file>

<file path=xl/sharedStrings.xml><?xml version="1.0" encoding="utf-8"?>
<sst xmlns="http://schemas.openxmlformats.org/spreadsheetml/2006/main" count="125" uniqueCount="92">
  <si>
    <t>سال</t>
  </si>
  <si>
    <t>منبع</t>
  </si>
  <si>
    <t>تعداد داوطلب</t>
  </si>
  <si>
    <t>تعداد کارت</t>
  </si>
  <si>
    <t>ریاضی</t>
  </si>
  <si>
    <t>تجربی</t>
  </si>
  <si>
    <t>انسانی</t>
  </si>
  <si>
    <t>هنر</t>
  </si>
  <si>
    <t>علاقه‌مند هنر</t>
  </si>
  <si>
    <t>زبان</t>
  </si>
  <si>
    <t>علاقه‌مند زبان</t>
  </si>
  <si>
    <t>دختر</t>
  </si>
  <si>
    <t>پسر</t>
  </si>
  <si>
    <t>مهر</t>
  </si>
  <si>
    <t>تابناک</t>
  </si>
  <si>
    <t>پایگاه اطلاع رسانی دولت</t>
  </si>
  <si>
    <t>فرارو</t>
  </si>
  <si>
    <t>تبیان</t>
  </si>
  <si>
    <t>ایسنا</t>
  </si>
  <si>
    <t>خبرنامه دانشجویان ایران</t>
  </si>
  <si>
    <t>مهر (نوبت اول)</t>
  </si>
  <si>
    <t>مهر و chn (نوبت اول)</t>
  </si>
  <si>
    <t>مهر نوبت (دوم)</t>
  </si>
  <si>
    <t>مجموع داوطلبین 5 رشته</t>
  </si>
  <si>
    <t>تفاضل</t>
  </si>
  <si>
    <t>فراداده | آمار داوطلبان کنکور سراسری ایران</t>
  </si>
  <si>
    <t>شناسنامه، راهنمای استفاده و مسیر دریافت داده‌های سالانه به تفکیک گروه آزمایشی و جنسیت</t>
  </si>
  <si>
    <t>دریافت دادهٔ اصلی از مدرسه پردازش و تحلیل داده دقیقه</t>
  </si>
  <si>
    <t>شناسنامهٔ مجموعه‌داده</t>
  </si>
  <si>
    <t>عنوان رسمی</t>
  </si>
  <si>
    <t>داده‌های داوطلبان کنکور سراسری کارشناسی به تفکیک رشته و جنسیت</t>
  </si>
  <si>
    <t>توصیف</t>
  </si>
  <si>
    <t>آمار سالانهٔ داوطلبان کنکور سراسری ایران، تعداد کارت‌های صادرشده، گروه‌های آزمایشی و جنسیت داوطلبان؛ مناسب تحلیل روند، پژوهش و روزنامه‌نگاری داده.</t>
  </si>
  <si>
    <t>ناشر / گردآورنده</t>
  </si>
  <si>
    <t>مدرسه پردازش و تحلیل داده دقیقه (d-learn.ir)</t>
  </si>
  <si>
    <t>بازهٔ زمانی</t>
  </si>
  <si>
    <t>سال‌های ۱۳۸۱ تا ۱۴۰۵</t>
  </si>
  <si>
    <t>تناوب</t>
  </si>
  <si>
    <t>سالانه؛ برخی سال‌ها بر پایهٔ یک نوبت مشخص گزارش شده‌اند.</t>
  </si>
  <si>
    <t>سطح مشاهده</t>
  </si>
  <si>
    <t>هر ردیف نمایندهٔ یک سال آزمون است.</t>
  </si>
  <si>
    <t>جامعهٔ آماری</t>
  </si>
  <si>
    <t>داوطلبان کنکور سراسری کارشناسی ایران در پنج گروه آزمایشی ریاضی، تجربی، انسانی، هنر و زبان</t>
  </si>
  <si>
    <t>ابعاد اصلی</t>
  </si>
  <si>
    <t>سال، گروه آزمایشی، جنسیت و منبع خبر/آمار</t>
  </si>
  <si>
    <t>تعداد رکورد در این فایل</t>
  </si>
  <si>
    <t>۲۵ ردیف سالانه (۱۳۸۱ تا ۱۴۰۵) و ۱۵ ستون</t>
  </si>
  <si>
    <t>زبان و تقویم</t>
  </si>
  <si>
    <t>فارسی؛ سال‌ها بر مبنای هجری شمسی</t>
  </si>
  <si>
    <t>۲۰۲۶-۱۰-۱۰ (۱۸ مهر ۱۴۰۵)</t>
  </si>
  <si>
    <t>نسخه / وضعیت</t>
  </si>
  <si>
    <t>نسخهٔ گردآوری‌شده تا سال ۱۴۰۵؛ برای تازه‌ترین نسخه همواره صفحهٔ مدرسه دقیقه بررسی شود.</t>
  </si>
  <si>
    <t>راهنمای ستون‌های برگه «روندهای سالانه رشته‌ها»</t>
  </si>
  <si>
    <t>ستون</t>
  </si>
  <si>
    <t>تعریف</t>
  </si>
  <si>
    <t>ملاحظهٔ تفسیری</t>
  </si>
  <si>
    <t>سال برگزاری/گزارش آزمون</t>
  </si>
  <si>
    <t>هجری شمسی</t>
  </si>
  <si>
    <t>رسانه یا مرجع ذکرشده برای آمار همان سال</t>
  </si>
  <si>
    <t>ممکن است میان سال‌ها متفاوت باشد</t>
  </si>
  <si>
    <t>تعداد اشخاص ثبت‌نام‌کننده یا گزارش‌شده به‌عنوان داوطلب</t>
  </si>
  <si>
    <t>مبنای اصلی مقایسهٔ سالانه</t>
  </si>
  <si>
    <t>تعداد کارت‌های ورود به جلسه صادرشده</t>
  </si>
  <si>
    <t>یک فرد می‌تواند بیش از یک کارت داشته باشد</t>
  </si>
  <si>
    <t>تعداد داوطلبان گروه علوم ریاضی و فنی</t>
  </si>
  <si>
    <t>نفر</t>
  </si>
  <si>
    <t>تعداد داوطلبان گروه علوم تجربی</t>
  </si>
  <si>
    <t>تعداد داوطلبان گروه علوم انسانی</t>
  </si>
  <si>
    <t>تعداد داوطلبان اصلی گروه هنر</t>
  </si>
  <si>
    <t>در برخی سال‌ها جداگانه گزارش نشده است</t>
  </si>
  <si>
    <t>تعداد متقاضیان/علاقه‌مندان شرکت در گروه هنر</t>
  </si>
  <si>
    <t>ممکن است با داوطلبان اصلی هم‌پوشانی داشته باشد</t>
  </si>
  <si>
    <t>تعداد داوطلبان اصلی گروه زبان‌های خارجی</t>
  </si>
  <si>
    <t>تعداد متقاضیان/علاقه‌مندان شرکت در گروه زبان</t>
  </si>
  <si>
    <t>تعداد داوطلبان زن/دختر گزارش‌شده</t>
  </si>
  <si>
    <t>تعداد داوطلبان مرد/پسر گزارش‌شده</t>
  </si>
  <si>
    <t>مجموع داوطلبین ۵ رشته</t>
  </si>
  <si>
    <t>جمع مقادیر پنج گروه اصلی موجود در هر ردیف</t>
  </si>
  <si>
    <t>ستون محاسباتی برای کنترل سازگاری</t>
  </si>
  <si>
    <t>تعداد داوطلب منهای مجموع پنج گروه اصلی</t>
  </si>
  <si>
    <t>صفر یا خط تیره نشان‌دهندهٔ نبود اختلاف معنادار است</t>
  </si>
  <si>
    <t>نکات کیفیت و استفاده</t>
  </si>
  <si>
    <t>• منبع اصلی این مجموعه و محل پیشنهادی دریافت فایل، صفحهٔ مدرسه دقیقه در نشانی درج‌شده در بالای همین برگه است.</t>
  </si>
  <si>
    <t>• بنا بر توضیح ناشر، کاستی‌های قابل مشاهده در جدول در منابع اولیه نیز ذکر نشده‌اند؛ خانهٔ خالی را صفر تفسیر نکنید.</t>
  </si>
  <si>
    <t>• «تعداد کارت» لزوماً برابر «تعداد داوطلب» نیست، زیرا امکان دریافت کارت برای گروه‌های شناور وجود دارد.</t>
  </si>
  <si>
    <t>• برای مقایسهٔ روند، تعریف گروه‌های هنر و زبان و تفکیک «اصلی» از «علاقه‌مند» را در هر دوره بررسی کنید.</t>
  </si>
  <si>
    <t>• برای بازنشر، نام مدرسه دقیقه، عنوان مجموعه، نشانی صفحه و تاریخ دسترسی ذکر شود.</t>
  </si>
  <si>
    <t>• استناد پیشنهادی: مدرسه پردازش و تحلیل داده دقیقه، «داده‌های داوطلبان کنکور سراسری کارشناسی به تفکیک رشته و جنسیت، ۱۳۸۱–۱۴۰۵»، بازیابی در ۱۸ مهر ۱۴۰۵.</t>
  </si>
  <si>
    <t>برای دریافت داده‌های عمومی دیگر ایران، آرشیو دادهٔ مدرسه دقیقه در d-learn.ir/data را ببینید.</t>
  </si>
  <si>
    <t>تاریخ به‌روزرسانی</t>
  </si>
  <si>
    <t>سایر داده‌های عمومی مدرسه دقیقه: https://d-learn.ir/data</t>
  </si>
  <si>
    <t>https://d-learn.ir/p/iran-konkour-data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</si>
</sst>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[$-3010000]\ "/>
    <numFmt numFmtId="167" formatCode="_(* #,##0_);_(* \(#,##0\);_(* &quot;-&quot;??_);_(@_)"/>
  </numFmts>
  <fonts count="18"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Sabon FD"/>
    </font>
    <font>
      <sz val="10"/>
      <color theme="1"/>
      <name val="Sahel FD"/>
      <family val="2"/>
    </font>
    <font>
      <u/>
      <sz val="11"/>
      <color theme="10"/>
      <name val="Sahel FD"/>
      <family val="2"/>
    </font>
    <font>
      <sz val="12"/>
      <color theme="1"/>
      <name val="Sahel FD"/>
      <family val="2"/>
    </font>
    <font>
      <sz val="11"/>
      <color theme="1"/>
      <name val="Sahel FD"/>
      <family val="2"/>
    </font>
    <font>
      <sz val="10"/>
      <color theme="1"/>
      <name val="Tahoma"/>
      <family val="2"/>
    </font>
    <font>
      <b/>
      <sz val="10"/>
      <color rgb="FFFFFFFF"/>
      <name val="Tahoma"/>
      <family val="2"/>
    </font>
    <font>
      <b/>
      <sz val="18"/>
      <color rgb="FFFFFFFF"/>
      <name val="Tahoma"/>
      <family val="2"/>
    </font>
    <font>
      <sz val="11"/>
      <color rgb="FF52606D"/>
      <name val="Tahoma"/>
      <family val="2"/>
    </font>
    <font>
      <b/>
      <sz val="13"/>
      <color rgb="FFFFFFFF"/>
      <name val="Tahoma"/>
      <family val="2"/>
    </font>
    <font>
      <b/>
      <sz val="10"/>
      <color rgb="FF006B57"/>
      <name val="Tahoma"/>
      <family val="2"/>
    </font>
    <font>
      <sz val="10"/>
      <color rgb="FF334E68"/>
      <name val="Tahoma"/>
      <family val="2"/>
    </font>
    <font>
      <b/>
      <sz val="12"/>
      <color rgb="FF12304A"/>
      <name val="Tahoma"/>
      <family val="2"/>
    </font>
    <font>
      <b/>
      <sz val="10"/>
      <color theme="1"/>
      <name val="Tahoma"/>
      <family val="2"/>
    </font>
    <font>
      <b/>
      <u/>
      <sz val="11"/>
      <color theme="10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2304A"/>
        <bgColor indexed="64"/>
      </patternFill>
    </fill>
    <fill>
      <patternFill patternType="solid">
        <fgColor rgb="FF00A67E"/>
        <bgColor indexed="64"/>
      </patternFill>
    </fill>
    <fill>
      <patternFill patternType="solid">
        <fgColor rgb="FFE7F7F2"/>
        <bgColor indexed="64"/>
      </patternFill>
    </fill>
    <fill>
      <patternFill patternType="solid">
        <fgColor rgb="FFF2F6F8"/>
        <bgColor indexed="64"/>
      </patternFill>
    </fill>
    <fill>
      <patternFill patternType="solid">
        <fgColor rgb="FFDCE6EE"/>
        <bgColor indexed="64"/>
      </patternFill>
    </fill>
    <fill>
      <patternFill patternType="solid">
        <fgColor rgb="FFFFF8E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D9E2E8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34">
    <xf numFmtId="0" fontId="0" fillId="0" borderId="0" xfId="0"/>
    <xf numFmtId="167" fontId="3" fillId="0" borderId="0" xfId="2" applyNumberFormat="1" applyFont="1"/>
    <xf numFmtId="164" fontId="4" fillId="0" borderId="1" xfId="0" applyNumberFormat="1" applyFont="1" applyBorder="1" applyAlignment="1">
      <alignment horizontal="center" wrapText="1" readingOrder="2"/>
    </xf>
    <xf numFmtId="0" fontId="5" fillId="0" borderId="0" xfId="1" applyFont="1" applyBorder="1" applyAlignment="1">
      <alignment horizontal="center" wrapText="1" readingOrder="2"/>
    </xf>
    <xf numFmtId="167" fontId="6" fillId="0" borderId="1" xfId="2" applyNumberFormat="1" applyFont="1" applyBorder="1" applyAlignment="1">
      <alignment horizontal="center" wrapText="1" readingOrder="2"/>
    </xf>
    <xf numFmtId="167" fontId="7" fillId="0" borderId="0" xfId="2" applyNumberFormat="1" applyFont="1"/>
    <xf numFmtId="0" fontId="5" fillId="0" borderId="0" xfId="1" applyFont="1" applyAlignment="1">
      <alignment horizontal="center"/>
    </xf>
    <xf numFmtId="167" fontId="4" fillId="0" borderId="1" xfId="2" applyNumberFormat="1" applyFont="1" applyBorder="1" applyAlignment="1">
      <alignment horizontal="center" wrapText="1" readingOrder="2"/>
    </xf>
    <xf numFmtId="0" fontId="5" fillId="0" borderId="1" xfId="1" applyFont="1" applyFill="1" applyBorder="1" applyAlignment="1">
      <alignment horizontal="center" wrapText="1" readingOrder="2"/>
    </xf>
    <xf numFmtId="0" fontId="4" fillId="0" borderId="1" xfId="0" applyFont="1" applyBorder="1" applyAlignment="1">
      <alignment horizontal="center" wrapText="1" readingOrder="2"/>
    </xf>
    <xf numFmtId="0" fontId="6" fillId="0" borderId="1" xfId="0" applyFont="1" applyBorder="1" applyAlignment="1">
      <alignment horizontal="center" wrapText="1" readingOrder="2"/>
    </xf>
    <xf numFmtId="167" fontId="6" fillId="0" borderId="2" xfId="2" applyNumberFormat="1" applyFont="1" applyFill="1" applyBorder="1" applyAlignment="1">
      <alignment horizontal="center" wrapText="1" readingOrder="2"/>
    </xf>
    <xf numFmtId="0" fontId="0" fillId="0" borderId="0" xfId="0" applyAlignment="1">
      <alignment readingOrder="2"/>
    </xf>
    <xf numFmtId="0" fontId="8" fillId="0" borderId="0" xfId="0" applyFont="1" applyAlignment="1">
      <alignment vertical="center" wrapText="1" readingOrder="2"/>
    </xf>
    <xf numFmtId="0" fontId="12" fillId="3" borderId="0" xfId="0" applyFont="1" applyFill="1" applyAlignment="1">
      <alignment horizontal="center" vertical="center" wrapText="1" readingOrder="2"/>
    </xf>
    <xf numFmtId="0" fontId="13" fillId="4" borderId="0" xfId="0" applyFont="1" applyFill="1" applyAlignment="1">
      <alignment horizontal="center" vertical="center" wrapText="1" readingOrder="2"/>
    </xf>
    <xf numFmtId="49" fontId="14" fillId="5" borderId="0" xfId="0" applyNumberFormat="1" applyFont="1" applyFill="1" applyAlignment="1">
      <alignment horizontal="center" vertical="center" wrapText="1" readingOrder="2"/>
    </xf>
    <xf numFmtId="0" fontId="14" fillId="5" borderId="0" xfId="0" applyFont="1" applyFill="1" applyAlignment="1">
      <alignment horizontal="center" vertical="center" wrapText="1" readingOrder="2"/>
    </xf>
    <xf numFmtId="0" fontId="15" fillId="6" borderId="0" xfId="0" applyFont="1" applyFill="1" applyAlignment="1">
      <alignment vertical="center" wrapText="1" readingOrder="2"/>
    </xf>
    <xf numFmtId="0" fontId="16" fillId="5" borderId="0" xfId="0" applyFont="1" applyFill="1" applyAlignment="1">
      <alignment vertical="center" wrapText="1" readingOrder="2"/>
    </xf>
    <xf numFmtId="0" fontId="8" fillId="0" borderId="0" xfId="0" applyFont="1" applyAlignment="1">
      <alignment vertical="center" wrapText="1" readingOrder="2"/>
    </xf>
    <xf numFmtId="0" fontId="9" fillId="2" borderId="0" xfId="0" applyFont="1" applyFill="1" applyAlignment="1">
      <alignment horizontal="center" vertical="center" wrapText="1" readingOrder="2"/>
    </xf>
    <xf numFmtId="0" fontId="16" fillId="0" borderId="0" xfId="0" applyFont="1" applyBorder="1" applyAlignment="1">
      <alignment vertical="center" wrapText="1" readingOrder="2"/>
    </xf>
    <xf numFmtId="0" fontId="8" fillId="0" borderId="0" xfId="0" applyFont="1" applyBorder="1" applyAlignment="1">
      <alignment vertical="center" wrapText="1" readingOrder="2"/>
    </xf>
    <xf numFmtId="0" fontId="16" fillId="0" borderId="3" xfId="0" applyFont="1" applyBorder="1" applyAlignment="1">
      <alignment vertical="center" wrapText="1" readingOrder="2"/>
    </xf>
    <xf numFmtId="0" fontId="8" fillId="0" borderId="3" xfId="0" applyFont="1" applyBorder="1" applyAlignment="1">
      <alignment vertical="center" wrapText="1" readingOrder="2"/>
    </xf>
    <xf numFmtId="0" fontId="15" fillId="6" borderId="0" xfId="0" applyFont="1" applyFill="1" applyAlignment="1">
      <alignment vertical="center" wrapText="1" readingOrder="2"/>
    </xf>
    <xf numFmtId="0" fontId="8" fillId="7" borderId="0" xfId="0" applyFont="1" applyFill="1" applyAlignment="1">
      <alignment vertical="center" wrapText="1" readingOrder="2"/>
    </xf>
    <xf numFmtId="0" fontId="8" fillId="7" borderId="0" xfId="0" applyFont="1" applyFill="1" applyBorder="1" applyAlignment="1">
      <alignment vertical="center" wrapText="1" readingOrder="2"/>
    </xf>
    <xf numFmtId="0" fontId="13" fillId="4" borderId="0" xfId="0" applyFont="1" applyFill="1" applyBorder="1" applyAlignment="1">
      <alignment vertical="center" wrapText="1" readingOrder="2"/>
    </xf>
    <xf numFmtId="0" fontId="11" fillId="0" borderId="0" xfId="0" applyFont="1" applyAlignment="1">
      <alignment horizontal="center" vertical="center" wrapText="1" readingOrder="2"/>
    </xf>
    <xf numFmtId="0" fontId="10" fillId="2" borderId="0" xfId="0" applyFont="1" applyFill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49" fontId="17" fillId="4" borderId="0" xfId="1" applyNumberFormat="1" applyFont="1" applyFill="1" applyAlignment="1">
      <alignment horizontal="center" vertical="center" wrapText="1" readingOrder="2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66CC"/>
      <color rgb="FFFF5050"/>
      <color rgb="FFEAB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ehrnews.com/news/2303379/%D8%AC%D8%B2%D8%A6%DB%8C%D8%A7%D8%AA-%D8%A2%D9%85%D8%A7%D8%B1%DB%8C-%D8%A2%D8%B2%D9%85%D9%88%D9%86-%D8%B3%D8%B1%D8%A7%D8%B3%D8%B1%DB%8C-93-%D8%B5%D8%AF%D9%88%D8%B1-%DB%8C%DA%A9-%D9%85%DB%8C%D9%84%DB%8C%D9%88%D9%86-%D9%88-194-%D9%87%D8%B2%D8%A7%D8%B1-%DA%A9%D8%A7%D8%B1%D8%AA" TargetMode="External"/><Relationship Id="rId13" Type="http://schemas.openxmlformats.org/officeDocument/2006/relationships/hyperlink" Target="http://dolat.ir/detail/177886" TargetMode="External"/><Relationship Id="rId18" Type="http://schemas.openxmlformats.org/officeDocument/2006/relationships/hyperlink" Target="../../../../../../../Downloads/%D8%B3%D8%B1%D8%A7%D8%B3%D8%B1%D9%8A-81-%D8%B3%D8%A6%D9%88%D8%A7%D9%84%D8%A7%D8%AA-%D8%A2%D8%B2%D9%85%D9%88%D9%86-" TargetMode="External"/><Relationship Id="rId3" Type="http://schemas.openxmlformats.org/officeDocument/2006/relationships/hyperlink" Target="https://www.mehrnews.com/news/4652255/%D8%B9%D9%84%D9%88%D9%85-%D8%AA%D8%AC%D8%B1%D8%A8%DB%8C-%D8%AF%D8%A7%D8%B1%D8%A7%DB%8C-%D8%A8%DB%8C%D8%B4%D8%AA%D8%B1%DB%8C%D9%86-%D8%AF%D8%A7%D9%88%D8%B7%D9%84%D8%A8-%D8%A2%D8%BA%D8%A7%D8%B2-%D8%AA%D9%88%D8%B2%DB%8C%D8%B9-%DA%A9%D8%A7%D8%B1%D8%AA-%DA%A9%D9%86%DA%A9%D9%88%D8%B1-%DB%B9%DB%B8-%D8%A7%D8%B2-%DB%B9" TargetMode="External"/><Relationship Id="rId21" Type="http://schemas.openxmlformats.org/officeDocument/2006/relationships/hyperlink" Target="https://www.mehrnews.com/news/6453674/%D8%A2%D8%BA%D8%A7%D8%B2-%D8%B1%D9%82%D8%A7%D8%A8%D8%AA-%DB%B4%DB%B2%DB%B2-%D9%87%D8%B2%D8%A7%D8%B1-%D8%AF%D8%A7%D9%88%D8%B7%D9%84%D8%A8-%D8%B9%D9%84%D9%88%D9%85-%D8%AA%D8%AC%D8%B1%D8%A8%DB%8C-%D8%AF%D8%B1-%D9%86%D9%88%D8%A8%D8%AA-%D8%A7%D9%88%D9%84-%DA%A9%D9%86%DA%A9%D9%88%D8%B1-%D8%B3%D8%B1%D8%A7%D8%B3%D8%B1%DB%8C" TargetMode="External"/><Relationship Id="rId7" Type="http://schemas.openxmlformats.org/officeDocument/2006/relationships/hyperlink" Target="https://www.mehrnews.com/news/2769664/%DA%A9%D8%A7%D9%87%D8%B4-%D8%AF%D8%A7%D9%88%D8%B7%D9%84%D8%A8%D8%A7%D9%86-%DA%A9%D9%86%DA%A9%D9%88%D8%B1-%DB%B9%DB%B4-%D9%86%D8%AD%D9%88%D9%87-%D9%BE%D8%B0%DB%8C%D8%B1%D8%B4-%D8%AF%D8%B1-%D8%B1%D8%B4%D8%AA%D9%87-%D9%87%D8%A7%DB%8C-%D9%87%D9%86%D8%B1-%D8%AA%D8%BA%DB%8C%DB%8C%D8%B1-%DA%A9%D8%B1%D8%AF" TargetMode="External"/><Relationship Id="rId12" Type="http://schemas.openxmlformats.org/officeDocument/2006/relationships/hyperlink" Target="https://www.tabnak.ir/fa/news/104239/%D8%AC%D8%B2%D8%A6%DB%8C%D8%A7%D8%AA-%D8%A2%D9%85%D8%A7%D8%B1%DB%8C-%D8%AF%D8%A7%D9%88%D8%B7%D9%84%D8%A8%D8%A7%D9%86-%D9%88-%DA%AF%D8%B1%D9%88%D9%87%D9%87%D8%A7%DB%8C-%DA%A9%D9%86%DA%A9%D9%88%D8%B1-89" TargetMode="External"/><Relationship Id="rId17" Type="http://schemas.openxmlformats.org/officeDocument/2006/relationships/hyperlink" Target="https://www.isna.ir/news/8303-01709/19-%D8%B3%D8%A7%D9%84%D9%87-%D9%87%D8%A7-%D8%A8%D9%8A%D8%B4%D8%AA%D8%B1%D9%8A%D9%86-%D8%AF%D8%A7%D9%88%D8%B7%D9%84%D8%A8%D8%A7%D9%86-%D9%83%D9%86%D9%83%D9%88%D8%B1-83-%D8%B3%D8%A7%D8%B2%D9%85%D8%A7%D9%86-%D8%B3%D9%86%D8" TargetMode="External"/><Relationship Id="rId2" Type="http://schemas.openxmlformats.org/officeDocument/2006/relationships/hyperlink" Target="https://www.mehrnews.com/news/5001744/%D9%86%DB%8C%D9%85%DB%8C-%D8%A7%D8%B2-%D8%AF%D8%A7%D9%88%D8%B7%D9%84%D8%A8%D8%A7%D9%86-%DA%A9%D9%86%DA%A9%D9%88%D8%B1-%D8%B3%D8%B1%D8%A7%D8%B3%D8%B1%DB%8C-%DB%B9%DB%B9-%DA%A9%D8%A7%D8%B1%D8%AA-%DA%AF%D8%B1%D9%81%D8%AA%D9%86%D8%AF" TargetMode="External"/><Relationship Id="rId16" Type="http://schemas.openxmlformats.org/officeDocument/2006/relationships/hyperlink" Target="https://www.isna.ir/news/8403-06126/%D8%AC%D8%B2%D9%8A%D9%8A%D8%A7%D8%AA-%D9%83%D9%86%D9%83%D9%88%D8%B1-84-%D8%B1%D9%8A%D9%8A%D8%B3-%D8%B3%D8%A7%D8%B2%D9%85%D8%A7%D9%86-%D8%B3%D9%86%D8%AC%D8%B4-%D8%AF%D8%B1-%DA%AF%D9%81%D8%AA-%D9%88-%DA%AF%D9%88-%D8%A8%D8" TargetMode="External"/><Relationship Id="rId20" Type="http://schemas.openxmlformats.org/officeDocument/2006/relationships/hyperlink" Target="https://iusnews.ir/fa/news-details/562105/%D8%B1%D9%82%D8%A7%D8%A8%D8%AA-%DB%8C%DA%A9-%D9%85%DB%8C%D9%84%DB%8C%D9%88%D9%86-%D9%86%D9%81%D8%B1-%D8%AF%D8%B1-%DA%A9%D9%86%DA%A9%D9%88%D8%B1-%DB%B1%DB%B4%DB%B0%DB%B5%7C-%D8%AA%D9%84%D8%A7%D8%B4-%D8%A8%D8%B1%D8%A7%DB%8C-%D8%A7%D8%B9%D9%84%D8%A7%D9%85-%D9%86%D8%AA%D8%A7%DB%8C%D8%AC-%D8%AF%D8%B1-%D8%A2%D8%A8%D8%A7%D9%86-%D9%85%D8%A7%D9%87/" TargetMode="External"/><Relationship Id="rId1" Type="http://schemas.openxmlformats.org/officeDocument/2006/relationships/hyperlink" Target="https://www.mehrnews.com/news/5244608/%D8%B5%D8%AF%D9%88%D8%B1-%DB%8C%DA%A9-%D9%85%DB%8C%D9%84%DB%8C%D9%88%D9%86-%D9%88-%DB%B3%DB%B6%DB%B7-%D9%87%D8%B2%D8%A7%D8%B1-%D9%88-%DB%B9%DB%B3%DB%B1-%DA%A9%D8%A7%D8%B1%D8%AA-%D8%A8%D8%B1%D8%A7%DB%8C-%DA%A9%D9%86%DA" TargetMode="External"/><Relationship Id="rId6" Type="http://schemas.openxmlformats.org/officeDocument/2006/relationships/hyperlink" Target="https://www.mehrnews.com/news/3695477/%D8%B1%D9%88%D9%86%D8%AF-%DA%A9%D8%A7%D9%87%D8%B4-%D8%A2%D9%85%D8%A7%D8%B1-%D8%AF%D8%A7%D9%88%D8%B7%D9%84%D8%A8%D8%A7%D9%86-%DA%A9%D9%86%DA%A9%D9%88%D8%B1-%D8%B9%D9%84%D9%88%D9%85-%D8%AA%D8%AC%D8%B1%D8%A8%DB%8C-%D8%AF%D8%B1%D8%B5%D8%AF%D8%B1-%D8%AA%D9%82%D8%A7%D8%B6%D8%A7%DB%8C-%DA%A9%D9%86%DA%A9%D9%88%D8%B1%DB%8C%D9%87%D8%A7" TargetMode="External"/><Relationship Id="rId11" Type="http://schemas.openxmlformats.org/officeDocument/2006/relationships/hyperlink" Target="https://www.mehrnews.com/news/1347767/%D9%85%D8%A7%D8%B1%D8%A7%D8%AA%D9%86-%DA%A9%D9%86%DA%A9%D9%88%D8%B1-%D8%A2%D8%BA%D8%A7%D8%B2-%D8%B4%D8%AF-%D8%B1%D9%82%D8%A7%D8%A8%D8%AA-%DB%8C%DA%A9-%D9%85%DB%8C%D9%84%DB%8C%D9%88%D9%86-%D9%88-150-%D9%87%D8%B2%D8%A7%D8%B1-%DA%A9%D9%86%DA%A9%D9%88%D8%B1%DB%8C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mehrnews.com/news/4016188/%D8%AC%D8%B2%D8%A6%DB%8C%D8%A7%D8%AA-%D8%A2%D9%85%D8%A7%D8%B1%DB%8C-%DA%A9%D9%86%DA%A9%D9%88%D8%B1-%DB%B9%DB%B6-%D9%BE%DB%8C%D8%B4%D8%AA%D8%A7%D8%B2%DB%8C-%D9%BE%D8%B3%D8%B1%D8%A7%D9%86-%D8%AF%D8%B1-%D8%B1%DB%8C%D8%A7%D8%B6%DB%8C-%D9%88-%D8%AF%D8%AE%D8%AA%D8%B1%D8%A7%D9%86-%D8%AF%D8%B1-%D8%A7%D9%86%D8%B3%D8%A7%D9%86%DB%8C" TargetMode="External"/><Relationship Id="rId15" Type="http://schemas.openxmlformats.org/officeDocument/2006/relationships/hyperlink" Target="https://article.tebyan.net/UserArticle/AmpShow/223762" TargetMode="External"/><Relationship Id="rId23" Type="http://schemas.openxmlformats.org/officeDocument/2006/relationships/hyperlink" Target="https://www.mehrnews.com/news/5826332/%DB%8C%DA%A9-%D9%85%DB%8C%D9%84%DB%8C%D9%88%D9%86-%D9%88-%DB%B1%DB%B1%DB%B9-%D9%87%D8%B2%D8%A7%D8%B1-%D9%88-%DB%B4%DB%B3%DB%B6-%D9%86%D9%81%D8%B1-%D8%AF%D8%B1-%DA%A9%D9%86%DA%A9%D9%88%D8%B1-%DB%B1%DB%B4%DB%B0%DB%B2-%D8%B4%D8%B1%DA%A9%D8%AA-%D9%85%DB%8C-%DA%A9%D9%86%D9%86%D8%AF" TargetMode="External"/><Relationship Id="rId10" Type="http://schemas.openxmlformats.org/officeDocument/2006/relationships/hyperlink" Target="https://www.mehrnews.com/news/1638780/%D8%AD%D8%A7%D8%B4%DB%8C%D9%87-%D9%87%D8%A7%DB%8C-%DA%86%D9%87%D9%84-%D9%88-%D8%AF%D9%88%D9%85%DB%8C%D9%86-%DA%A9%D9%86%DA%A9%D9%88%D8%B1-%D9%85%D8%AF%D8%A7%D8%AF-%D8%AC%D8%A7%D8%AF%D9%88%DB%8C%DB%8C-%D9%88-%D8%A8%D9%25" TargetMode="External"/><Relationship Id="rId19" Type="http://schemas.openxmlformats.org/officeDocument/2006/relationships/hyperlink" Target="https://www.mehrnews.com/news/5520823/%D8%B1%D8%B4%D8%AF-%DB%B9-%DB%B2-%D8%AF%D8%B1%D8%B5%D8%AF%DB%8C-%D8%A2%D9%85%D8%A7%D8%B1-%D8%AF%D8%A7%D9%88%D8%B7%D9%84%D8%A8%D8%A7%D9%86-%DA%A9%D9%86%DA%A9%D9%88%D8%B1-%DB%B1%DB%B4%DB%B0%DB%B1" TargetMode="External"/><Relationship Id="rId4" Type="http://schemas.openxmlformats.org/officeDocument/2006/relationships/hyperlink" Target="https://www.mehrnews.com/news/4332167/%D8%B1%D9%82%D8%A7%D8%A8%D8%AA-%DB%8C%DA%A9-%D9%85%DB%8C%D9%84%DB%8C%D9%88%D9%86-%D8%AF%D8%A7%D9%88%D8%B7%D9%84%D8%A8-%DA%A9%D9%86%DA%A9%D9%88%D8%B1-%DB%B9%DB%B7-%D8%A7%D8%B2-%D9%81%D8%B1%D8%AF%D8%A7-%D8%A2%D8%BA%D8%A7%D8%B2-%D9%85%DB%8C-%D8%B4%D9%88%D8%AF" TargetMode="External"/><Relationship Id="rId9" Type="http://schemas.openxmlformats.org/officeDocument/2006/relationships/hyperlink" Target="https://www.mehrnews.com/news/2064733/%D8%A2%D9%85%D8%A7%D8%B1-%D8%B2%D9%86%D8%A7%D9%86-%D9%88-%D9%85%D8%B1%D8%AF%D8%A7%D9%86-%D8%B4%D8%B1%DA%A9%D8%AA-%DA%A9%D9%86%D9%86%D8%AF%D9%87-%D8%AF%D8%B1-%DA%A9%D9%86%DA%A9%D9%88%D8%B1-%D8%A7%D9%85%D8%B3%D8%A7%D9%258" TargetMode="External"/><Relationship Id="rId14" Type="http://schemas.openxmlformats.org/officeDocument/2006/relationships/hyperlink" Target="https://fararu.com/fa/news/12041/%D8%AC%D8%B2%D8%A6%D9%8A%D8%A7%D8%AA-%DA%A9%D9%86%DA%A9%D9%88%D8%B1-%D8%B3%D8%B1%D8%A7%D8%B3%D8%B1%D9%8A-%D8%B3%D8%A7%D9%84-87" TargetMode="External"/><Relationship Id="rId22" Type="http://schemas.openxmlformats.org/officeDocument/2006/relationships/hyperlink" Target="https://www.mehrnews.com/news/6086304/%D8%B1%D9%82%D8%A7%D8%A8%D8%AA-%DB%8C%DA%A9-%D9%85%DB%8C%D9%84%DB%8C%D9%88%D9%86-%D9%88-%DB%B1%DB%B5%DB%B2-%D9%87%D8%B2%D8%A7%D8%B1-%D9%88-%DB%B5%DB%B1%DB%B8-%D9%86%D9%81%D8%B1-%D8%AF%D8%B1-%D9%86%D9%88%D8%A8%D8%AA-%D8%A7%D9%88%D9%84-%DA%A9%D9%86%DA%A9%D9%88%D8%B1-%DB%B1%DB%B4%DB%B0%DB%B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-learn.ir/p/iran-konkour-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184BC-4937-4FF1-A436-6CAD92EE8FAA}">
  <dimension ref="A1:O26"/>
  <sheetViews>
    <sheetView rightToLeft="1" tabSelected="1" workbookViewId="0">
      <selection activeCell="R13" sqref="R13"/>
    </sheetView>
  </sheetViews>
  <sheetFormatPr defaultRowHeight="15"/>
  <cols>
    <col min="2" max="2" width="20.5703125" customWidth="1"/>
    <col min="3" max="3" width="13.28515625" style="1" customWidth="1"/>
    <col min="4" max="4" width="12.7109375" style="1" bestFit="1" customWidth="1"/>
    <col min="5" max="7" width="13.5703125" style="1" bestFit="1" customWidth="1"/>
    <col min="8" max="8" width="12.28515625" style="1" bestFit="1" customWidth="1"/>
    <col min="9" max="9" width="12.42578125" style="1" customWidth="1"/>
    <col min="10" max="10" width="12.28515625" style="1" bestFit="1" customWidth="1"/>
    <col min="11" max="11" width="10.7109375" style="1" customWidth="1"/>
    <col min="12" max="13" width="13.5703125" style="1" bestFit="1" customWidth="1"/>
    <col min="14" max="15" width="14.140625" style="1" bestFit="1" customWidth="1"/>
  </cols>
  <sheetData>
    <row r="1" spans="1:15" ht="60.75">
      <c r="A1" s="10" t="s">
        <v>0</v>
      </c>
      <c r="B1" s="10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11" t="s">
        <v>23</v>
      </c>
      <c r="O1" s="11" t="s">
        <v>24</v>
      </c>
    </row>
    <row r="2" spans="1:15" ht="38.25">
      <c r="A2" s="2">
        <v>1405</v>
      </c>
      <c r="B2" s="3" t="s">
        <v>19</v>
      </c>
      <c r="C2" s="4">
        <v>1070241</v>
      </c>
      <c r="D2" s="4"/>
      <c r="E2" s="4">
        <v>135813</v>
      </c>
      <c r="F2" s="4">
        <v>451522</v>
      </c>
      <c r="G2" s="4">
        <v>327734</v>
      </c>
      <c r="H2" s="4">
        <v>64999</v>
      </c>
      <c r="I2" s="4"/>
      <c r="J2" s="4">
        <v>90173</v>
      </c>
      <c r="K2" s="4"/>
      <c r="L2" s="4">
        <f>0.65*C2</f>
        <v>695656.65</v>
      </c>
      <c r="M2" s="4">
        <f>0.35*C2</f>
        <v>374584.35</v>
      </c>
      <c r="N2" s="5">
        <f>H2+G2+F2+E2+J2</f>
        <v>1070241</v>
      </c>
      <c r="O2" s="5">
        <f t="shared" ref="O2:O26" si="0">C2-N2</f>
        <v>0</v>
      </c>
    </row>
    <row r="3" spans="1:15" ht="20.25">
      <c r="A3" s="2">
        <v>1404</v>
      </c>
      <c r="B3" s="3" t="s">
        <v>21</v>
      </c>
      <c r="C3" s="4">
        <v>957798</v>
      </c>
      <c r="D3" s="4"/>
      <c r="E3" s="4">
        <v>116150</v>
      </c>
      <c r="F3" s="4">
        <v>422119</v>
      </c>
      <c r="G3" s="4">
        <v>290383</v>
      </c>
      <c r="H3" s="4">
        <v>51686</v>
      </c>
      <c r="I3" s="4"/>
      <c r="J3" s="4">
        <v>77460</v>
      </c>
      <c r="K3" s="4"/>
      <c r="L3" s="4">
        <v>608017</v>
      </c>
      <c r="M3" s="4">
        <v>349781</v>
      </c>
      <c r="N3" s="5">
        <f t="shared" ref="N3:N26" si="1">H3+G3+F3+E3+J3</f>
        <v>957798</v>
      </c>
      <c r="O3" s="5">
        <f t="shared" si="0"/>
        <v>0</v>
      </c>
    </row>
    <row r="4" spans="1:15" ht="20.25">
      <c r="A4" s="2">
        <v>1403</v>
      </c>
      <c r="B4" s="3" t="s">
        <v>20</v>
      </c>
      <c r="C4" s="4">
        <v>1152518</v>
      </c>
      <c r="D4" s="4"/>
      <c r="E4" s="4">
        <v>128362</v>
      </c>
      <c r="F4" s="4">
        <v>501810</v>
      </c>
      <c r="G4" s="4">
        <v>384960</v>
      </c>
      <c r="H4" s="4">
        <v>52819</v>
      </c>
      <c r="I4" s="4"/>
      <c r="J4" s="4">
        <v>84567</v>
      </c>
      <c r="K4" s="4"/>
      <c r="L4" s="4">
        <v>729656</v>
      </c>
      <c r="M4" s="4">
        <v>432862</v>
      </c>
      <c r="N4" s="5">
        <f t="shared" si="1"/>
        <v>1152518</v>
      </c>
      <c r="O4" s="5">
        <f t="shared" si="0"/>
        <v>0</v>
      </c>
    </row>
    <row r="5" spans="1:15" ht="20.25">
      <c r="A5" s="2">
        <v>1402</v>
      </c>
      <c r="B5" s="3" t="s">
        <v>22</v>
      </c>
      <c r="C5" s="4">
        <v>1119436</v>
      </c>
      <c r="D5" s="4"/>
      <c r="E5" s="4">
        <v>136851</v>
      </c>
      <c r="F5" s="4">
        <v>485035</v>
      </c>
      <c r="G5" s="4">
        <v>343551</v>
      </c>
      <c r="H5" s="4">
        <v>61702</v>
      </c>
      <c r="I5" s="4"/>
      <c r="J5" s="4">
        <v>92297</v>
      </c>
      <c r="K5" s="4"/>
      <c r="L5" s="4">
        <v>687420</v>
      </c>
      <c r="M5" s="4">
        <v>432016</v>
      </c>
      <c r="N5" s="5">
        <f t="shared" si="1"/>
        <v>1119436</v>
      </c>
      <c r="O5" s="5">
        <f>C5-N5</f>
        <v>0</v>
      </c>
    </row>
    <row r="6" spans="1:15" ht="20.25">
      <c r="A6" s="2">
        <v>1401</v>
      </c>
      <c r="B6" s="6" t="s">
        <v>13</v>
      </c>
      <c r="C6" s="7">
        <v>1489220</v>
      </c>
      <c r="D6" s="7">
        <v>1494842</v>
      </c>
      <c r="E6" s="7">
        <v>145615</v>
      </c>
      <c r="F6" s="7">
        <v>574751</v>
      </c>
      <c r="G6" s="7">
        <v>412525</v>
      </c>
      <c r="H6" s="7"/>
      <c r="I6" s="7">
        <v>167000</v>
      </c>
      <c r="J6" s="7"/>
      <c r="K6" s="7">
        <v>194951</v>
      </c>
      <c r="L6" s="4">
        <v>908424.2</v>
      </c>
      <c r="M6" s="4">
        <v>580795.80000000005</v>
      </c>
      <c r="N6" s="5">
        <f t="shared" si="1"/>
        <v>1132891</v>
      </c>
      <c r="O6" s="5">
        <f t="shared" si="0"/>
        <v>356329</v>
      </c>
    </row>
    <row r="7" spans="1:15" ht="18.75">
      <c r="A7" s="2">
        <v>1400</v>
      </c>
      <c r="B7" s="8" t="s">
        <v>13</v>
      </c>
      <c r="C7" s="7">
        <v>1111818</v>
      </c>
      <c r="D7" s="7">
        <v>1367931</v>
      </c>
      <c r="E7" s="7">
        <v>142062</v>
      </c>
      <c r="F7" s="7">
        <v>554860</v>
      </c>
      <c r="G7" s="7">
        <v>370112</v>
      </c>
      <c r="H7" s="7"/>
      <c r="I7" s="7">
        <v>125121</v>
      </c>
      <c r="J7" s="7"/>
      <c r="K7" s="7">
        <v>175776</v>
      </c>
      <c r="L7" s="7">
        <v>662114</v>
      </c>
      <c r="M7" s="7">
        <v>449704</v>
      </c>
      <c r="N7" s="5">
        <f t="shared" si="1"/>
        <v>1067034</v>
      </c>
      <c r="O7" s="5">
        <f t="shared" si="0"/>
        <v>44784</v>
      </c>
    </row>
    <row r="8" spans="1:15" ht="18.75">
      <c r="A8" s="2">
        <v>1399</v>
      </c>
      <c r="B8" s="8" t="s">
        <v>13</v>
      </c>
      <c r="C8" s="7">
        <v>1391524</v>
      </c>
      <c r="D8" s="7">
        <v>1393233</v>
      </c>
      <c r="E8" s="7">
        <v>155250</v>
      </c>
      <c r="F8" s="7">
        <v>594259</v>
      </c>
      <c r="G8" s="7">
        <v>355580</v>
      </c>
      <c r="H8" s="7"/>
      <c r="I8" s="7">
        <v>113732</v>
      </c>
      <c r="J8" s="7"/>
      <c r="K8" s="7">
        <v>174412</v>
      </c>
      <c r="L8" s="7">
        <v>668006</v>
      </c>
      <c r="M8" s="7">
        <v>478122</v>
      </c>
      <c r="N8" s="5">
        <f t="shared" si="1"/>
        <v>1105089</v>
      </c>
      <c r="O8" s="5">
        <f t="shared" si="0"/>
        <v>286435</v>
      </c>
    </row>
    <row r="9" spans="1:15" ht="18.75">
      <c r="A9" s="2">
        <v>1398</v>
      </c>
      <c r="B9" s="8" t="s">
        <v>13</v>
      </c>
      <c r="C9" s="7">
        <v>1119015</v>
      </c>
      <c r="D9" s="7">
        <v>1353124</v>
      </c>
      <c r="E9" s="7">
        <v>164241</v>
      </c>
      <c r="F9" s="7">
        <v>637246</v>
      </c>
      <c r="G9" s="7">
        <v>282306</v>
      </c>
      <c r="H9" s="7">
        <v>25135</v>
      </c>
      <c r="I9" s="7">
        <v>78585</v>
      </c>
      <c r="J9" s="7">
        <v>10087</v>
      </c>
      <c r="K9" s="7">
        <v>155524</v>
      </c>
      <c r="L9" s="7">
        <v>648845</v>
      </c>
      <c r="M9" s="7">
        <v>470170</v>
      </c>
      <c r="N9" s="5">
        <f t="shared" si="1"/>
        <v>1119015</v>
      </c>
      <c r="O9" s="5">
        <f t="shared" si="0"/>
        <v>0</v>
      </c>
    </row>
    <row r="10" spans="1:15" ht="18.75">
      <c r="A10" s="2">
        <v>1397</v>
      </c>
      <c r="B10" s="8" t="s">
        <v>13</v>
      </c>
      <c r="C10" s="7">
        <v>1011825</v>
      </c>
      <c r="D10" s="7">
        <v>1216560</v>
      </c>
      <c r="E10" s="7">
        <v>144550</v>
      </c>
      <c r="F10" s="7">
        <v>642451</v>
      </c>
      <c r="G10" s="7">
        <v>205026</v>
      </c>
      <c r="H10" s="7">
        <v>12260</v>
      </c>
      <c r="I10" s="7">
        <v>78909</v>
      </c>
      <c r="J10" s="7">
        <v>7536</v>
      </c>
      <c r="K10" s="7">
        <v>145624</v>
      </c>
      <c r="L10" s="7">
        <v>599313</v>
      </c>
      <c r="M10" s="7">
        <v>412512</v>
      </c>
      <c r="N10" s="5">
        <f t="shared" si="1"/>
        <v>1011823</v>
      </c>
      <c r="O10" s="5">
        <f t="shared" si="0"/>
        <v>2</v>
      </c>
    </row>
    <row r="11" spans="1:15" ht="18.75">
      <c r="A11" s="2">
        <v>1396</v>
      </c>
      <c r="B11" s="8" t="s">
        <v>13</v>
      </c>
      <c r="C11" s="7">
        <v>930208</v>
      </c>
      <c r="D11" s="7">
        <v>1093717</v>
      </c>
      <c r="E11" s="7">
        <v>148500</v>
      </c>
      <c r="F11" s="7">
        <v>580570</v>
      </c>
      <c r="G11" s="7">
        <v>184195</v>
      </c>
      <c r="H11" s="7">
        <v>10675</v>
      </c>
      <c r="I11" s="7">
        <v>51310</v>
      </c>
      <c r="J11" s="7">
        <v>6268</v>
      </c>
      <c r="K11" s="7">
        <v>112199</v>
      </c>
      <c r="L11" s="7">
        <v>548434</v>
      </c>
      <c r="M11" s="7">
        <v>381774</v>
      </c>
      <c r="N11" s="5">
        <f t="shared" si="1"/>
        <v>930208</v>
      </c>
      <c r="O11" s="5">
        <f t="shared" si="0"/>
        <v>0</v>
      </c>
    </row>
    <row r="12" spans="1:15" ht="18.75">
      <c r="A12" s="2">
        <v>1395</v>
      </c>
      <c r="B12" s="8" t="s">
        <v>13</v>
      </c>
      <c r="C12" s="7">
        <v>860109</v>
      </c>
      <c r="D12" s="7">
        <v>1014274</v>
      </c>
      <c r="E12" s="7">
        <v>162879</v>
      </c>
      <c r="F12" s="7">
        <v>519488</v>
      </c>
      <c r="G12" s="7">
        <v>161500</v>
      </c>
      <c r="H12" s="7">
        <v>9881</v>
      </c>
      <c r="I12" s="7">
        <v>44816</v>
      </c>
      <c r="J12" s="7">
        <v>6361</v>
      </c>
      <c r="K12" s="7">
        <v>109349</v>
      </c>
      <c r="L12" s="7">
        <v>509019</v>
      </c>
      <c r="M12" s="7">
        <v>351090</v>
      </c>
      <c r="N12" s="5">
        <f t="shared" si="1"/>
        <v>860109</v>
      </c>
      <c r="O12" s="5">
        <f t="shared" si="0"/>
        <v>0</v>
      </c>
    </row>
    <row r="13" spans="1:15" ht="18.75">
      <c r="A13" s="2">
        <v>1394</v>
      </c>
      <c r="B13" s="8" t="s">
        <v>13</v>
      </c>
      <c r="C13" s="7">
        <v>877835</v>
      </c>
      <c r="D13" s="7">
        <v>1029267</v>
      </c>
      <c r="E13" s="7">
        <v>181299</v>
      </c>
      <c r="F13" s="7">
        <v>497845</v>
      </c>
      <c r="G13" s="7">
        <v>181719</v>
      </c>
      <c r="H13" s="7">
        <v>10700</v>
      </c>
      <c r="I13" s="7">
        <v>45550</v>
      </c>
      <c r="J13" s="7">
        <v>6272</v>
      </c>
      <c r="K13" s="7">
        <v>105882</v>
      </c>
      <c r="L13" s="7">
        <v>516342</v>
      </c>
      <c r="M13" s="7">
        <v>361493</v>
      </c>
      <c r="N13" s="5">
        <f t="shared" si="1"/>
        <v>877835</v>
      </c>
      <c r="O13" s="5">
        <f t="shared" si="0"/>
        <v>0</v>
      </c>
    </row>
    <row r="14" spans="1:15" ht="18.75">
      <c r="A14" s="2">
        <v>1393</v>
      </c>
      <c r="B14" s="8" t="s">
        <v>13</v>
      </c>
      <c r="C14" s="7">
        <v>1031322</v>
      </c>
      <c r="D14" s="7">
        <v>1194629</v>
      </c>
      <c r="E14" s="7">
        <v>222507</v>
      </c>
      <c r="F14" s="7">
        <v>522833</v>
      </c>
      <c r="G14" s="7">
        <v>263072</v>
      </c>
      <c r="H14" s="7">
        <v>13727</v>
      </c>
      <c r="I14" s="7">
        <v>43514</v>
      </c>
      <c r="J14" s="7">
        <v>9183</v>
      </c>
      <c r="K14" s="7">
        <v>119793</v>
      </c>
      <c r="L14" s="7">
        <v>608852</v>
      </c>
      <c r="M14" s="7">
        <v>422470</v>
      </c>
      <c r="N14" s="5">
        <f t="shared" si="1"/>
        <v>1031322</v>
      </c>
      <c r="O14" s="5">
        <f t="shared" si="0"/>
        <v>0</v>
      </c>
    </row>
    <row r="15" spans="1:15" ht="18.75">
      <c r="A15" s="2">
        <v>1392</v>
      </c>
      <c r="B15" s="8" t="s">
        <v>13</v>
      </c>
      <c r="C15" s="7">
        <v>1083571</v>
      </c>
      <c r="D15" s="7">
        <v>1223444</v>
      </c>
      <c r="E15" s="7">
        <v>251956</v>
      </c>
      <c r="F15" s="7">
        <v>507575</v>
      </c>
      <c r="G15" s="7">
        <v>297655</v>
      </c>
      <c r="H15" s="7">
        <v>15477</v>
      </c>
      <c r="I15" s="7">
        <v>31595</v>
      </c>
      <c r="J15" s="7">
        <v>10908</v>
      </c>
      <c r="K15" s="7">
        <v>108288</v>
      </c>
      <c r="L15" s="7">
        <v>643852</v>
      </c>
      <c r="M15" s="7">
        <v>439719</v>
      </c>
      <c r="N15" s="5">
        <f t="shared" si="1"/>
        <v>1083571</v>
      </c>
      <c r="O15" s="5">
        <f t="shared" si="0"/>
        <v>0</v>
      </c>
    </row>
    <row r="16" spans="1:15" ht="18.75">
      <c r="A16" s="2">
        <v>1391</v>
      </c>
      <c r="B16" s="8" t="s">
        <v>13</v>
      </c>
      <c r="C16" s="7">
        <v>1066141</v>
      </c>
      <c r="D16" s="7">
        <v>1192293</v>
      </c>
      <c r="E16" s="7">
        <v>260055</v>
      </c>
      <c r="F16" s="7">
        <v>449955</v>
      </c>
      <c r="G16" s="7">
        <v>325135</v>
      </c>
      <c r="H16" s="7">
        <v>17858</v>
      </c>
      <c r="I16" s="7">
        <v>28922</v>
      </c>
      <c r="J16" s="7">
        <v>13138</v>
      </c>
      <c r="K16" s="7">
        <v>97230</v>
      </c>
      <c r="L16" s="7">
        <v>639982</v>
      </c>
      <c r="M16" s="7">
        <v>426159</v>
      </c>
      <c r="N16" s="5">
        <f t="shared" si="1"/>
        <v>1066141</v>
      </c>
      <c r="O16" s="5">
        <f t="shared" si="0"/>
        <v>0</v>
      </c>
    </row>
    <row r="17" spans="1:15" ht="18.75">
      <c r="A17" s="2">
        <v>1390</v>
      </c>
      <c r="B17" s="8" t="s">
        <v>13</v>
      </c>
      <c r="C17" s="7">
        <v>1132877</v>
      </c>
      <c r="D17" s="7">
        <v>1282335</v>
      </c>
      <c r="E17" s="7">
        <v>282684</v>
      </c>
      <c r="F17" s="7">
        <v>440270</v>
      </c>
      <c r="G17" s="7">
        <v>375229</v>
      </c>
      <c r="H17" s="7">
        <v>20010</v>
      </c>
      <c r="I17" s="7">
        <v>33421</v>
      </c>
      <c r="J17" s="7">
        <v>14684</v>
      </c>
      <c r="K17" s="7">
        <v>130721</v>
      </c>
      <c r="L17" s="7">
        <v>684614</v>
      </c>
      <c r="M17" s="7">
        <v>448263</v>
      </c>
      <c r="N17" s="5">
        <f t="shared" si="1"/>
        <v>1132877</v>
      </c>
      <c r="O17" s="5">
        <f t="shared" si="0"/>
        <v>0</v>
      </c>
    </row>
    <row r="18" spans="1:15" ht="18.75">
      <c r="A18" s="2">
        <v>1389</v>
      </c>
      <c r="B18" s="8" t="s">
        <v>14</v>
      </c>
      <c r="C18" s="7">
        <v>1286813</v>
      </c>
      <c r="D18" s="7">
        <v>1455949</v>
      </c>
      <c r="E18" s="7">
        <v>317605</v>
      </c>
      <c r="F18" s="7">
        <v>464629</v>
      </c>
      <c r="G18" s="7">
        <v>462540</v>
      </c>
      <c r="H18" s="7">
        <v>25055</v>
      </c>
      <c r="I18" s="7">
        <v>35304</v>
      </c>
      <c r="J18" s="7">
        <v>16984</v>
      </c>
      <c r="K18" s="7">
        <v>133832</v>
      </c>
      <c r="L18" s="7">
        <v>773653</v>
      </c>
      <c r="M18" s="7">
        <v>513160</v>
      </c>
      <c r="N18" s="5">
        <f t="shared" si="1"/>
        <v>1286813</v>
      </c>
      <c r="O18" s="5">
        <f t="shared" si="0"/>
        <v>0</v>
      </c>
    </row>
    <row r="19" spans="1:15" ht="37.5">
      <c r="A19" s="2">
        <v>1388</v>
      </c>
      <c r="B19" s="8" t="s">
        <v>15</v>
      </c>
      <c r="C19" s="7">
        <v>1392000</v>
      </c>
      <c r="D19" s="7"/>
      <c r="E19" s="7">
        <v>308875</v>
      </c>
      <c r="F19" s="7">
        <v>437426</v>
      </c>
      <c r="G19" s="7">
        <v>457592</v>
      </c>
      <c r="H19" s="7"/>
      <c r="I19" s="7">
        <v>59342</v>
      </c>
      <c r="J19" s="7"/>
      <c r="K19" s="7">
        <v>126480</v>
      </c>
      <c r="L19" s="7"/>
      <c r="M19" s="7"/>
      <c r="N19" s="5">
        <f t="shared" si="1"/>
        <v>1203893</v>
      </c>
      <c r="O19" s="5">
        <f t="shared" si="0"/>
        <v>188107</v>
      </c>
    </row>
    <row r="20" spans="1:15" ht="18.75">
      <c r="A20" s="2">
        <v>1387</v>
      </c>
      <c r="B20" s="8" t="s">
        <v>16</v>
      </c>
      <c r="C20" s="7">
        <v>1352167</v>
      </c>
      <c r="D20" s="7">
        <v>1515973</v>
      </c>
      <c r="E20" s="7">
        <v>319259</v>
      </c>
      <c r="F20" s="7">
        <v>460588</v>
      </c>
      <c r="G20" s="7">
        <v>518336</v>
      </c>
      <c r="H20" s="7">
        <v>32928</v>
      </c>
      <c r="I20" s="7">
        <v>34813</v>
      </c>
      <c r="J20" s="7">
        <v>21057</v>
      </c>
      <c r="K20" s="7"/>
      <c r="L20" s="7"/>
      <c r="M20" s="7"/>
      <c r="N20" s="5">
        <f t="shared" si="1"/>
        <v>1352168</v>
      </c>
      <c r="O20" s="5">
        <f t="shared" si="0"/>
        <v>-1</v>
      </c>
    </row>
    <row r="21" spans="1:15" ht="18.75">
      <c r="A21" s="2">
        <v>1386</v>
      </c>
      <c r="B21" s="8" t="s">
        <v>17</v>
      </c>
      <c r="C21" s="7">
        <v>1298474</v>
      </c>
      <c r="D21" s="7">
        <v>1526405</v>
      </c>
      <c r="E21" s="7">
        <v>311083</v>
      </c>
      <c r="F21" s="7">
        <v>434513</v>
      </c>
      <c r="G21" s="7">
        <v>502344</v>
      </c>
      <c r="H21" s="7">
        <v>31109</v>
      </c>
      <c r="I21" s="7">
        <v>61281</v>
      </c>
      <c r="J21" s="7">
        <v>19425</v>
      </c>
      <c r="K21" s="7">
        <v>202645</v>
      </c>
      <c r="L21" s="7">
        <v>818039</v>
      </c>
      <c r="M21" s="7">
        <v>480435</v>
      </c>
      <c r="N21" s="5">
        <f t="shared" si="1"/>
        <v>1298474</v>
      </c>
      <c r="O21" s="5">
        <f t="shared" si="0"/>
        <v>0</v>
      </c>
    </row>
    <row r="22" spans="1:15" ht="18.75">
      <c r="A22" s="2">
        <v>1385</v>
      </c>
      <c r="B22" s="9"/>
      <c r="C22" s="7">
        <v>1343842</v>
      </c>
      <c r="D22" s="7"/>
      <c r="E22" s="7">
        <v>342185</v>
      </c>
      <c r="F22" s="7">
        <v>428654</v>
      </c>
      <c r="G22" s="7">
        <v>518807</v>
      </c>
      <c r="H22" s="7"/>
      <c r="I22" s="7"/>
      <c r="J22" s="7"/>
      <c r="K22" s="7"/>
      <c r="L22" s="7"/>
      <c r="M22" s="7"/>
      <c r="N22" s="5">
        <f t="shared" si="1"/>
        <v>1289646</v>
      </c>
      <c r="O22" s="5">
        <f t="shared" si="0"/>
        <v>54196</v>
      </c>
    </row>
    <row r="23" spans="1:15" ht="18.75">
      <c r="A23" s="2">
        <v>1384</v>
      </c>
      <c r="B23" s="8" t="s">
        <v>18</v>
      </c>
      <c r="C23" s="7">
        <v>1387407</v>
      </c>
      <c r="D23" s="7"/>
      <c r="E23" s="7">
        <v>367627</v>
      </c>
      <c r="F23" s="7">
        <v>422157</v>
      </c>
      <c r="G23" s="7">
        <v>532773</v>
      </c>
      <c r="H23" s="7">
        <v>31895</v>
      </c>
      <c r="I23" s="7">
        <v>79186</v>
      </c>
      <c r="J23" s="7">
        <v>35703</v>
      </c>
      <c r="K23" s="7">
        <v>241560</v>
      </c>
      <c r="L23" s="7">
        <v>849024</v>
      </c>
      <c r="M23" s="7">
        <v>537086</v>
      </c>
      <c r="N23" s="5">
        <f t="shared" si="1"/>
        <v>1390155</v>
      </c>
      <c r="O23" s="5">
        <f t="shared" si="0"/>
        <v>-2748</v>
      </c>
    </row>
    <row r="24" spans="1:15" ht="18.75">
      <c r="A24" s="2">
        <v>1383</v>
      </c>
      <c r="B24" s="8" t="s">
        <v>18</v>
      </c>
      <c r="C24" s="7">
        <v>1435703</v>
      </c>
      <c r="D24" s="7"/>
      <c r="E24" s="7"/>
      <c r="F24" s="7"/>
      <c r="G24" s="7"/>
      <c r="H24" s="7"/>
      <c r="I24" s="7"/>
      <c r="J24" s="7"/>
      <c r="K24" s="7"/>
      <c r="L24" s="7">
        <v>875288</v>
      </c>
      <c r="M24" s="7">
        <v>560415</v>
      </c>
      <c r="N24" s="5">
        <f t="shared" si="1"/>
        <v>0</v>
      </c>
      <c r="O24" s="5">
        <f t="shared" si="0"/>
        <v>1435703</v>
      </c>
    </row>
    <row r="25" spans="1:15" ht="18.75">
      <c r="A25" s="2">
        <v>1382</v>
      </c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5">
        <f t="shared" si="1"/>
        <v>0</v>
      </c>
      <c r="O25" s="5">
        <f t="shared" si="0"/>
        <v>0</v>
      </c>
    </row>
    <row r="26" spans="1:15" ht="18.75">
      <c r="A26" s="2">
        <v>1381</v>
      </c>
      <c r="B26" s="8" t="s">
        <v>18</v>
      </c>
      <c r="C26" s="7">
        <v>1455868</v>
      </c>
      <c r="D26" s="7">
        <v>1929196</v>
      </c>
      <c r="E26" s="7"/>
      <c r="F26" s="7"/>
      <c r="G26" s="7"/>
      <c r="H26" s="7"/>
      <c r="I26" s="7">
        <v>198169</v>
      </c>
      <c r="J26" s="7"/>
      <c r="K26" s="7">
        <v>275160</v>
      </c>
      <c r="L26" s="7"/>
      <c r="M26" s="7"/>
      <c r="N26" s="5">
        <f t="shared" si="1"/>
        <v>0</v>
      </c>
      <c r="O26" s="5">
        <f t="shared" si="0"/>
        <v>1455868</v>
      </c>
    </row>
  </sheetData>
  <hyperlinks>
    <hyperlink ref="B7" r:id="rId1" display="https://www.mehrnews.com/news/5244608/%D8%B5%D8%AF%D9%88%D8%B1-%DB%8C%DA%A9-%D9%85%DB%8C%D9%84%DB%8C%D9%88%D9%86-%D9%88-%DB%B3%DB%B6%DB%B7-%D9%87%D8%B2%D8%A7%D8%B1-%D9%88-%DB%B9%DB%B3%DB%B1-%DA%A9%D8%A7%D8%B1%D8%AA-%D8%A8%D8%B1%D8%A7%DB%8C-%DA%A9%D9%86%DA" xr:uid="{CA7B059F-0EDE-4DF9-80D0-2F162F67ED65}"/>
    <hyperlink ref="B8" r:id="rId2" display="https://www.mehrnews.com/news/5001744/%D9%86%DB%8C%D9%85%DB%8C-%D8%A7%D8%B2-%D8%AF%D8%A7%D9%88%D8%B7%D9%84%D8%A8%D8%A7%D9%86-%DA%A9%D9%86%DA%A9%D9%88%D8%B1-%D8%B3%D8%B1%D8%A7%D8%B3%D8%B1%DB%8C-%DB%B9%DB%B9-%DA%A9%D8%A7%D8%B1%D8%AA-%DA%AF%D8%B1%D9%81%D8%AA%D9%86%D8%AF" xr:uid="{F31F1F81-DB49-4420-950C-BCE47E303985}"/>
    <hyperlink ref="B9" r:id="rId3" display="https://www.mehrnews.com/news/4652255/%D8%B9%D9%84%D9%88%D9%85-%D8%AA%D8%AC%D8%B1%D8%A8%DB%8C-%D8%AF%D8%A7%D8%B1%D8%A7%DB%8C-%D8%A8%DB%8C%D8%B4%D8%AA%D8%B1%DB%8C%D9%86-%D8%AF%D8%A7%D9%88%D8%B7%D9%84%D8%A8-%D8%A2%D8%BA%D8%A7%D8%B2-%D8%AA%D9%88%D8%B2%DB%8C%D8%B9-%DA%A9%D8%A7%D8%B1%D8%AA-%DA%A9%D9%86%DA%A9%D9%88%D8%B1-%DB%B9%DB%B8-%D8%A7%D8%B2-%DB%B9" xr:uid="{8D802CE2-BFAE-4199-B1B7-5F09C0953D95}"/>
    <hyperlink ref="B10" r:id="rId4" display="https://www.mehrnews.com/news/4332167/%D8%B1%D9%82%D8%A7%D8%A8%D8%AA-%DB%8C%DA%A9-%D9%85%DB%8C%D9%84%DB%8C%D9%88%D9%86-%D8%AF%D8%A7%D9%88%D8%B7%D9%84%D8%A8-%DA%A9%D9%86%DA%A9%D9%88%D8%B1-%DB%B9%DB%B7-%D8%A7%D8%B2-%D9%81%D8%B1%D8%AF%D8%A7-%D8%A2%D8%BA%D8%A7%D8%B2-%D9%85%DB%8C-%D8%B4%D9%88%D8%AF" xr:uid="{7B50838E-B78C-4D3A-94B4-D4AD306051AD}"/>
    <hyperlink ref="B11" r:id="rId5" display="https://www.mehrnews.com/news/4016188/%D8%AC%D8%B2%D8%A6%DB%8C%D8%A7%D8%AA-%D8%A2%D9%85%D8%A7%D8%B1%DB%8C-%DA%A9%D9%86%DA%A9%D9%88%D8%B1-%DB%B9%DB%B6-%D9%BE%DB%8C%D8%B4%D8%AA%D8%A7%D8%B2%DB%8C-%D9%BE%D8%B3%D8%B1%D8%A7%D9%86-%D8%AF%D8%B1-%D8%B1%DB%8C%D8%A7%D8%B6%DB%8C-%D9%88-%D8%AF%D8%AE%D8%AA%D8%B1%D8%A7%D9%86-%D8%AF%D8%B1-%D8%A7%D9%86%D8%B3%D8%A7%D9%86%DB%8C" xr:uid="{C6F9C692-B8C3-4765-8FF2-3AD6BE141176}"/>
    <hyperlink ref="B12" r:id="rId6" display="https://www.mehrnews.com/news/3695477/%D8%B1%D9%88%D9%86%D8%AF-%DA%A9%D8%A7%D9%87%D8%B4-%D8%A2%D9%85%D8%A7%D8%B1-%D8%AF%D8%A7%D9%88%D8%B7%D9%84%D8%A8%D8%A7%D9%86-%DA%A9%D9%86%DA%A9%D9%88%D8%B1-%D8%B9%D9%84%D9%88%D9%85-%D8%AA%D8%AC%D8%B1%D8%A8%DB%8C-%D8%AF%D8%B1%D8%B5%D8%AF%D8%B1-%D8%AA%D9%82%D8%A7%D8%B6%D8%A7%DB%8C-%DA%A9%D9%86%DA%A9%D9%88%D8%B1%DB%8C%D9%87%D8%A7" xr:uid="{2A2F747C-B047-406F-97D8-6954F8F64070}"/>
    <hyperlink ref="B13" r:id="rId7" display="https://www.mehrnews.com/news/2769664/%DA%A9%D8%A7%D9%87%D8%B4-%D8%AF%D8%A7%D9%88%D8%B7%D9%84%D8%A8%D8%A7%D9%86-%DA%A9%D9%86%DA%A9%D9%88%D8%B1-%DB%B9%DB%B4-%D9%86%D8%AD%D9%88%D9%87-%D9%BE%D8%B0%DB%8C%D8%B1%D8%B4-%D8%AF%D8%B1-%D8%B1%D8%B4%D8%AA%D9%87-%D9%87%D8%A7%DB%8C-%D9%87%D9%86%D8%B1-%D8%AA%D8%BA%DB%8C%DB%8C%D8%B1-%DA%A9%D8%B1%D8%AF" xr:uid="{FBF01F23-2946-4DFA-A6C1-13859EE460CB}"/>
    <hyperlink ref="B14" r:id="rId8" display="https://www.mehrnews.com/news/2303379/%D8%AC%D8%B2%D8%A6%DB%8C%D8%A7%D8%AA-%D8%A2%D9%85%D8%A7%D8%B1%DB%8C-%D8%A2%D8%B2%D9%85%D9%88%D9%86-%D8%B3%D8%B1%D8%A7%D8%B3%D8%B1%DB%8C-93-%D8%B5%D8%AF%D9%88%D8%B1-%DB%8C%DA%A9-%D9%85%DB%8C%D9%84%DB%8C%D9%88%D9%86-%D9%88-194-%D9%87%D8%B2%D8%A7%D8%B1-%DA%A9%D8%A7%D8%B1%D8%AA" xr:uid="{B4393905-56FF-47F2-91A2-754C2B65B45D}"/>
    <hyperlink ref="B15" r:id="rId9" display="https://www.mehrnews.com/news/2064733/%D8%A2%D9%85%D8%A7%D8%B1-%D8%B2%D9%86%D8%A7%D9%86-%D9%88-%D9%85%D8%B1%D8%AF%D8%A7%D9%86-%D8%B4%D8%B1%DA%A9%D8%AA-%DA%A9%D9%86%D9%86%D8%AF%D9%87-%D8%AF%D8%B1-%DA%A9%D9%86%DA%A9%D9%88%D8%B1-%D8%A7%D9%85%D8%B3%D8%A7%D9%258" xr:uid="{649D9041-2F7F-4A20-839E-A07F252628C2}"/>
    <hyperlink ref="B16" r:id="rId10" display="https://www.mehrnews.com/news/1638780/%D8%AD%D8%A7%D8%B4%DB%8C%D9%87-%D9%87%D8%A7%DB%8C-%DA%86%D9%87%D9%84-%D9%88-%D8%AF%D9%88%D9%85%DB%8C%D9%86-%DA%A9%D9%86%DA%A9%D9%88%D8%B1-%D9%85%D8%AF%D8%A7%D8%AF-%D8%AC%D8%A7%D8%AF%D9%88%DB%8C%DB%8C-%D9%88-%D8%A8%D9%25" xr:uid="{6A95CFE8-2CBD-41EE-A741-5F871E23729E}"/>
    <hyperlink ref="B17" r:id="rId11" display="https://www.mehrnews.com/news/1347767/%D9%85%D8%A7%D8%B1%D8%A7%D8%AA%D9%86-%DA%A9%D9%86%DA%A9%D9%88%D8%B1-%D8%A2%D8%BA%D8%A7%D8%B2-%D8%B4%D8%AF-%D8%B1%D9%82%D8%A7%D8%A8%D8%AA-%DB%8C%DA%A9-%D9%85%DB%8C%D9%84%DB%8C%D9%88%D9%86-%D9%88-150-%D9%87%D8%B2%D8%A7%D8%B1-%DA%A9%D9%86%DA%A9%D9%88%D8%B1%DB%8C" xr:uid="{A8DF24EE-0391-47D4-A5C3-8A7967DCF6CF}"/>
    <hyperlink ref="B18" r:id="rId12" display="https://www.tabnak.ir/fa/news/104239/%D8%AC%D8%B2%D8%A6%DB%8C%D8%A7%D8%AA-%D8%A2%D9%85%D8%A7%D8%B1%DB%8C-%D8%AF%D8%A7%D9%88%D8%B7%D9%84%D8%A8%D8%A7%D9%86-%D9%88-%DA%AF%D8%B1%D9%88%D9%87%D9%87%D8%A7%DB%8C-%DA%A9%D9%86%DA%A9%D9%88%D8%B1-89" xr:uid="{B44EF727-9D82-4086-80FF-D11A0836AF35}"/>
    <hyperlink ref="B19" r:id="rId13" display="http://dolat.ir/detail/177886" xr:uid="{C95A8829-C477-46B3-9179-9F5102D907A6}"/>
    <hyperlink ref="B20" r:id="rId14" display="https://fararu.com/fa/news/12041/%D8%AC%D8%B2%D8%A6%D9%8A%D8%A7%D8%AA-%DA%A9%D9%86%DA%A9%D9%88%D8%B1-%D8%B3%D8%B1%D8%A7%D8%B3%D8%B1%D9%8A-%D8%B3%D8%A7%D9%84-87" xr:uid="{D8464C27-CBB9-423A-A59C-7A2CA6B81318}"/>
    <hyperlink ref="B21" r:id="rId15" display="https://article.tebyan.net/UserArticle/AmpShow/223762" xr:uid="{9836B6BB-C5FD-41DF-98C7-9137ED92EEF1}"/>
    <hyperlink ref="B23" r:id="rId16" display="https://www.isna.ir/news/8403-06126/%D8%AC%D8%B2%D9%8A%D9%8A%D8%A7%D8%AA-%D9%83%D9%86%D9%83%D9%88%D8%B1-84-%D8%B1%D9%8A%D9%8A%D8%B3-%D8%B3%D8%A7%D8%B2%D9%85%D8%A7%D9%86-%D8%B3%D9%86%D8%AC%D8%B4-%D8%AF%D8%B1-%DA%AF%D9%81%D8%AA-%D9%88-%DA%AF%D9%88-%D8%A8%D8" xr:uid="{85E90D18-C638-475F-9671-B1F5E40801F2}"/>
    <hyperlink ref="B24" r:id="rId17" display="https://www.isna.ir/news/8303-01709/19-%D8%B3%D8%A7%D9%84%D9%87-%D9%87%D8%A7-%D8%A8%D9%8A%D8%B4%D8%AA%D8%B1%D9%8A%D9%86-%D8%AF%D8%A7%D9%88%D8%B7%D9%84%D8%A8%D8%A7%D9%86-%D9%83%D9%86%D9%83%D9%88%D8%B1-83-%D8%B3%D8%A7%D8%B2%D9%85%D8%A7%D9%86-%D8%B3%D9%86%D8" xr:uid="{B372BC57-D5B3-44C8-B556-5CFF11C66055}"/>
    <hyperlink ref="B26" r:id="rId18" display="%D8%B3%D8%B1%D8%A7%D8%B3%D8%B1%D9%8A-81-%D8%B3%D8%A6%D9%88%D8%A7%D9%84%D8%A7%D8%AA-%D8%A2%D8%B2%D9%85%D9%88%D9%86-" xr:uid="{B95273CD-8529-41EC-99DD-6386F060F4FE}"/>
    <hyperlink ref="B6" r:id="rId19" xr:uid="{86A358A5-3366-41EB-A78A-173BECDEB942}"/>
    <hyperlink ref="B2" r:id="rId20" xr:uid="{55896DBF-E11F-4217-B847-33DBD0DCCDD2}"/>
    <hyperlink ref="B3" r:id="rId21" display="مهر (نوبت اول)" xr:uid="{0B86632A-CB0E-4CFF-A2E3-85845882EAEA}"/>
    <hyperlink ref="B4" r:id="rId22" xr:uid="{BBE69E66-C75D-4E7E-8C9B-26712086277F}"/>
    <hyperlink ref="B5" r:id="rId23" xr:uid="{AF1CB7BB-1711-42A7-ADBC-4197DE7CA298}"/>
  </hyperlinks>
  <pageMargins left="0.7" right="0.7" top="0.75" bottom="0.75" header="0.3" footer="0.3"/>
  <pageSetup paperSize="9" orientation="portrait" horizontalDpi="0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6085C-9279-4DA9-B33F-46F3A66BC1FD}">
  <dimension ref="A1:C48"/>
  <sheetViews>
    <sheetView rightToLeft="1" workbookViewId="0">
      <selection activeCell="B20" sqref="B20:C20"/>
    </sheetView>
  </sheetViews>
  <sheetFormatPr defaultRowHeight="15"/>
  <cols>
    <col min="1" max="1" width="27.5703125" style="12" customWidth="1"/>
    <col min="2" max="2" width="68.5703125" style="12" customWidth="1"/>
    <col min="3" max="3" width="44.7109375" style="12" customWidth="1"/>
    <col min="4" max="16384" width="9.140625" style="12"/>
  </cols>
  <sheetData>
    <row r="1" spans="1:3" ht="38.1" customHeight="1">
      <c r="A1" s="31" t="s">
        <v>25</v>
      </c>
      <c r="B1" s="31"/>
      <c r="C1" s="31"/>
    </row>
    <row r="2" spans="1:3" ht="30" customHeight="1">
      <c r="A2" s="30" t="s">
        <v>26</v>
      </c>
      <c r="B2" s="30"/>
      <c r="C2" s="30"/>
    </row>
    <row r="3" spans="1:3" ht="24" customHeight="1">
      <c r="A3" s="13"/>
      <c r="B3" s="13"/>
      <c r="C3" s="13"/>
    </row>
    <row r="4" spans="1:3" ht="24" customHeight="1">
      <c r="A4" s="14" t="s">
        <v>27</v>
      </c>
      <c r="B4" s="14"/>
      <c r="C4" s="14"/>
    </row>
    <row r="5" spans="1:3" ht="24" customHeight="1">
      <c r="A5" s="33" t="s">
        <v>91</v>
      </c>
      <c r="B5" s="15"/>
      <c r="C5" s="15"/>
    </row>
    <row r="6" spans="1:3" ht="24" customHeight="1">
      <c r="A6" s="16" t="s">
        <v>90</v>
      </c>
      <c r="B6" s="17"/>
      <c r="C6" s="17"/>
    </row>
    <row r="7" spans="1:3" ht="24" customHeight="1">
      <c r="A7" s="13"/>
      <c r="B7" s="13"/>
      <c r="C7" s="13"/>
    </row>
    <row r="8" spans="1:3" ht="30" customHeight="1">
      <c r="A8" s="18" t="s">
        <v>28</v>
      </c>
      <c r="B8" s="18"/>
      <c r="C8" s="18"/>
    </row>
    <row r="9" spans="1:3">
      <c r="A9" s="19" t="s">
        <v>29</v>
      </c>
      <c r="B9" s="20" t="s">
        <v>30</v>
      </c>
      <c r="C9" s="20"/>
    </row>
    <row r="10" spans="1:3" ht="30.75" customHeight="1">
      <c r="A10" s="19" t="s">
        <v>31</v>
      </c>
      <c r="B10" s="20" t="s">
        <v>32</v>
      </c>
      <c r="C10" s="20"/>
    </row>
    <row r="11" spans="1:3">
      <c r="A11" s="19" t="s">
        <v>33</v>
      </c>
      <c r="B11" s="20" t="s">
        <v>34</v>
      </c>
      <c r="C11" s="20"/>
    </row>
    <row r="12" spans="1:3">
      <c r="A12" s="19" t="s">
        <v>35</v>
      </c>
      <c r="B12" s="20" t="s">
        <v>36</v>
      </c>
      <c r="C12" s="20"/>
    </row>
    <row r="13" spans="1:3">
      <c r="A13" s="19" t="s">
        <v>37</v>
      </c>
      <c r="B13" s="20" t="s">
        <v>38</v>
      </c>
      <c r="C13" s="20"/>
    </row>
    <row r="14" spans="1:3">
      <c r="A14" s="19" t="s">
        <v>39</v>
      </c>
      <c r="B14" s="20" t="s">
        <v>40</v>
      </c>
      <c r="C14" s="20"/>
    </row>
    <row r="15" spans="1:3">
      <c r="A15" s="19" t="s">
        <v>41</v>
      </c>
      <c r="B15" s="20" t="s">
        <v>42</v>
      </c>
      <c r="C15" s="20"/>
    </row>
    <row r="16" spans="1:3">
      <c r="A16" s="19" t="s">
        <v>43</v>
      </c>
      <c r="B16" s="20" t="s">
        <v>44</v>
      </c>
      <c r="C16" s="20"/>
    </row>
    <row r="17" spans="1:3">
      <c r="A17" s="19" t="s">
        <v>45</v>
      </c>
      <c r="B17" s="20" t="s">
        <v>46</v>
      </c>
      <c r="C17" s="20"/>
    </row>
    <row r="18" spans="1:3">
      <c r="A18" s="19" t="s">
        <v>47</v>
      </c>
      <c r="B18" s="20" t="s">
        <v>48</v>
      </c>
      <c r="C18" s="20"/>
    </row>
    <row r="19" spans="1:3">
      <c r="A19" s="19" t="s">
        <v>89</v>
      </c>
      <c r="B19" s="32" t="s">
        <v>49</v>
      </c>
      <c r="C19" s="32"/>
    </row>
    <row r="20" spans="1:3">
      <c r="A20" s="19" t="s">
        <v>50</v>
      </c>
      <c r="B20" s="20" t="s">
        <v>51</v>
      </c>
      <c r="C20" s="20"/>
    </row>
    <row r="21" spans="1:3">
      <c r="A21" s="13"/>
      <c r="B21" s="13"/>
      <c r="C21" s="13"/>
    </row>
    <row r="22" spans="1:3">
      <c r="A22" s="18" t="s">
        <v>52</v>
      </c>
      <c r="B22" s="18"/>
      <c r="C22" s="18"/>
    </row>
    <row r="23" spans="1:3">
      <c r="A23" s="21" t="s">
        <v>53</v>
      </c>
      <c r="B23" s="21" t="s">
        <v>54</v>
      </c>
      <c r="C23" s="21" t="s">
        <v>55</v>
      </c>
    </row>
    <row r="24" spans="1:3">
      <c r="A24" s="22" t="s">
        <v>0</v>
      </c>
      <c r="B24" s="23" t="s">
        <v>56</v>
      </c>
      <c r="C24" s="23" t="s">
        <v>57</v>
      </c>
    </row>
    <row r="25" spans="1:3">
      <c r="A25" s="22" t="s">
        <v>1</v>
      </c>
      <c r="B25" s="23" t="s">
        <v>58</v>
      </c>
      <c r="C25" s="23" t="s">
        <v>59</v>
      </c>
    </row>
    <row r="26" spans="1:3">
      <c r="A26" s="22" t="s">
        <v>2</v>
      </c>
      <c r="B26" s="23" t="s">
        <v>60</v>
      </c>
      <c r="C26" s="23" t="s">
        <v>61</v>
      </c>
    </row>
    <row r="27" spans="1:3">
      <c r="A27" s="22" t="s">
        <v>3</v>
      </c>
      <c r="B27" s="23" t="s">
        <v>62</v>
      </c>
      <c r="C27" s="23" t="s">
        <v>63</v>
      </c>
    </row>
    <row r="28" spans="1:3">
      <c r="A28" s="22" t="s">
        <v>4</v>
      </c>
      <c r="B28" s="23" t="s">
        <v>64</v>
      </c>
      <c r="C28" s="23" t="s">
        <v>65</v>
      </c>
    </row>
    <row r="29" spans="1:3">
      <c r="A29" s="22" t="s">
        <v>5</v>
      </c>
      <c r="B29" s="23" t="s">
        <v>66</v>
      </c>
      <c r="C29" s="23" t="s">
        <v>65</v>
      </c>
    </row>
    <row r="30" spans="1:3">
      <c r="A30" s="22" t="s">
        <v>6</v>
      </c>
      <c r="B30" s="23" t="s">
        <v>67</v>
      </c>
      <c r="C30" s="23" t="s">
        <v>65</v>
      </c>
    </row>
    <row r="31" spans="1:3">
      <c r="A31" s="22" t="s">
        <v>7</v>
      </c>
      <c r="B31" s="23" t="s">
        <v>68</v>
      </c>
      <c r="C31" s="23" t="s">
        <v>69</v>
      </c>
    </row>
    <row r="32" spans="1:3">
      <c r="A32" s="22" t="s">
        <v>8</v>
      </c>
      <c r="B32" s="23" t="s">
        <v>70</v>
      </c>
      <c r="C32" s="23" t="s">
        <v>71</v>
      </c>
    </row>
    <row r="33" spans="1:3">
      <c r="A33" s="22" t="s">
        <v>9</v>
      </c>
      <c r="B33" s="23" t="s">
        <v>72</v>
      </c>
      <c r="C33" s="23" t="s">
        <v>69</v>
      </c>
    </row>
    <row r="34" spans="1:3">
      <c r="A34" s="22" t="s">
        <v>10</v>
      </c>
      <c r="B34" s="23" t="s">
        <v>73</v>
      </c>
      <c r="C34" s="23" t="s">
        <v>71</v>
      </c>
    </row>
    <row r="35" spans="1:3">
      <c r="A35" s="22" t="s">
        <v>11</v>
      </c>
      <c r="B35" s="23" t="s">
        <v>74</v>
      </c>
      <c r="C35" s="23" t="s">
        <v>65</v>
      </c>
    </row>
    <row r="36" spans="1:3">
      <c r="A36" s="22" t="s">
        <v>12</v>
      </c>
      <c r="B36" s="23" t="s">
        <v>75</v>
      </c>
      <c r="C36" s="23" t="s">
        <v>65</v>
      </c>
    </row>
    <row r="37" spans="1:3">
      <c r="A37" s="22" t="s">
        <v>76</v>
      </c>
      <c r="B37" s="23" t="s">
        <v>77</v>
      </c>
      <c r="C37" s="23" t="s">
        <v>78</v>
      </c>
    </row>
    <row r="38" spans="1:3">
      <c r="A38" s="24" t="s">
        <v>24</v>
      </c>
      <c r="B38" s="25" t="s">
        <v>79</v>
      </c>
      <c r="C38" s="25" t="s">
        <v>80</v>
      </c>
    </row>
    <row r="39" spans="1:3">
      <c r="A39" s="13"/>
      <c r="B39" s="13"/>
      <c r="C39" s="13"/>
    </row>
    <row r="40" spans="1:3">
      <c r="A40" s="26" t="s">
        <v>81</v>
      </c>
      <c r="B40" s="26"/>
      <c r="C40" s="26"/>
    </row>
    <row r="41" spans="1:3">
      <c r="A41" s="27" t="s">
        <v>82</v>
      </c>
      <c r="B41" s="27"/>
      <c r="C41" s="27"/>
    </row>
    <row r="42" spans="1:3">
      <c r="A42" s="27" t="s">
        <v>83</v>
      </c>
      <c r="B42" s="27"/>
      <c r="C42" s="27"/>
    </row>
    <row r="43" spans="1:3">
      <c r="A43" s="27" t="s">
        <v>84</v>
      </c>
      <c r="B43" s="27"/>
      <c r="C43" s="27"/>
    </row>
    <row r="44" spans="1:3">
      <c r="A44" s="28" t="s">
        <v>85</v>
      </c>
      <c r="B44" s="28"/>
      <c r="C44" s="28"/>
    </row>
    <row r="45" spans="1:3">
      <c r="A45" s="28" t="s">
        <v>86</v>
      </c>
      <c r="B45" s="28"/>
      <c r="C45" s="28"/>
    </row>
    <row r="46" spans="1:3">
      <c r="A46" s="28" t="s">
        <v>87</v>
      </c>
      <c r="B46" s="28"/>
      <c r="C46" s="28"/>
    </row>
    <row r="47" spans="1:3">
      <c r="A47" s="13"/>
      <c r="B47" s="13"/>
      <c r="C47" s="13"/>
    </row>
    <row r="48" spans="1:3">
      <c r="A48" s="29" t="s">
        <v>88</v>
      </c>
      <c r="B48" s="29"/>
      <c r="C48" s="29"/>
    </row>
  </sheetData>
  <mergeCells count="26">
    <mergeCell ref="A46:C46"/>
    <mergeCell ref="A48:C48"/>
    <mergeCell ref="A22:C22"/>
    <mergeCell ref="A41:C41"/>
    <mergeCell ref="A42:C42"/>
    <mergeCell ref="A43:C43"/>
    <mergeCell ref="A44:C44"/>
    <mergeCell ref="A45:C45"/>
    <mergeCell ref="B15:C15"/>
    <mergeCell ref="B16:C16"/>
    <mergeCell ref="B17:C17"/>
    <mergeCell ref="B18:C18"/>
    <mergeCell ref="B19:C19"/>
    <mergeCell ref="B20:C20"/>
    <mergeCell ref="B9:C9"/>
    <mergeCell ref="B10:C10"/>
    <mergeCell ref="B11:C11"/>
    <mergeCell ref="B12:C12"/>
    <mergeCell ref="B13:C13"/>
    <mergeCell ref="B14:C14"/>
    <mergeCell ref="A1:C1"/>
    <mergeCell ref="A2:C2"/>
    <mergeCell ref="A4:C4"/>
    <mergeCell ref="A5:C5"/>
    <mergeCell ref="A6:C6"/>
    <mergeCell ref="A8:C8"/>
  </mergeCells>
  <hyperlinks>
    <hyperlink ref="A5" r:id="rId1" xr:uid="{B967EB54-94A9-4923-A836-FED3F705DF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</dc:creator>
  <cp:lastModifiedBy>ALi Reza</cp:lastModifiedBy>
  <dcterms:created xsi:type="dcterms:W3CDTF">2022-06-27T11:18:16Z</dcterms:created>
  <dcterms:modified xsi:type="dcterms:W3CDTF">2026-10-10T10:25:46Z</dcterms:modified>
</cp:coreProperties>
</file>